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<sst xmlns="http://schemas.openxmlformats.org/spreadsheetml/2006/main" count="31" uniqueCount="31">
  <si>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</si>
  <si>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</si>
  <si>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</si>
  <si>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</si>
  <si>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</si>
  <si>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</si>
  <si>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</si>
  <si>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</si>
  <si>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</si>
  <si>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</si>
  <si>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</si>
  <si>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</si>
  <si>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</si>
  <si>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</si>
  <si>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</si>
  <si>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</si>
  <si>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</si>
  <si>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</si>
  <si>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</si>
  <si>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</si>
  <si>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</si>
  <si>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</si>
  <si>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</si>
  <si>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</si>
  <si>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</si>
  <si>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</si>
  <si>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</si>
  <si>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Исполнено на 01.04.2018</t>
  </si>
  <si>
    <t>Доходы муниципального образования городской округ Лобня</t>
  </si>
  <si>
    <t>Назначено на 01.04.2019</t>
  </si>
  <si>
    <t>Исполнено на 01.04.2019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</si>
</sst>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39" fillId="0" borderId="11" xfId="0" applyNumberFormat="1" applyFont="1" applyBorder="1" applyAlignment="1">
      <alignment horizontal="right" vertical="top" wrapText="1"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4" fontId="39" fillId="0" borderId="11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wrapText="1"/>
    </xf>
    <xf numFmtId="4" fontId="40" fillId="0" borderId="14" xfId="0" applyNumberFormat="1" applyFont="1" applyBorder="1" applyAlignment="1">
      <alignment horizontal="right" vertical="top" wrapText="1"/>
    </xf>
    <xf numFmtId="4" fontId="39" fillId="0" borderId="12" xfId="0" applyNumberFormat="1" applyFont="1" applyBorder="1" applyAlignment="1">
      <alignment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4.28125" style="0" customWidth="1"/>
    <col min="2" max="2" width="49.140625" style="0" customWidth="1"/>
    <col min="3" max="4" width="14.00390625" style="0" customWidth="1"/>
    <col min="5" max="5" width="15.00390625" style="0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7" t="s">
        <v>28</v>
      </c>
      <c r="B1" s="17"/>
      <c r="C1" s="17"/>
      <c r="D1" s="17"/>
      <c r="E1" s="17"/>
      <c r="F1" s="17"/>
      <c r="G1" s="17"/>
    </row>
    <row r="2" spans="1:7" s="1" customFormat="1" ht="17.25" customHeight="1">
      <c r="A2" s="20" t="s">
        <v>26</v>
      </c>
      <c r="B2" s="20"/>
      <c r="C2" s="20"/>
      <c r="D2" s="20"/>
      <c r="E2" s="20"/>
      <c r="F2" s="20"/>
      <c r="G2" s="20"/>
    </row>
    <row r="3" spans="1:7" s="3" customFormat="1" ht="30.75" customHeight="1">
      <c r="A3" s="18" t="s">
        <v>0</v>
      </c>
      <c r="B3" s="18"/>
      <c r="C3" s="13" t="s">
        <v>27</v>
      </c>
      <c r="D3" s="13" t="s">
        <v>29</v>
      </c>
      <c r="E3" s="8" t="s">
        <v>30</v>
      </c>
      <c r="F3" s="2" t="s">
        <v>1</v>
      </c>
      <c r="G3" s="8" t="s">
        <v>25</v>
      </c>
    </row>
    <row r="4" spans="1:7" s="3" customFormat="1" ht="14.25">
      <c r="A4" s="19" t="s">
        <v>2</v>
      </c>
      <c r="B4" s="19"/>
      <c r="C4" s="14">
        <f>C5+C21</f>
        <v>601942.2999999999</v>
      </c>
      <c r="D4" s="14">
        <f>D5+D21</f>
        <v>3218614.4000000004</v>
      </c>
      <c r="E4" s="14">
        <f>E5+E21</f>
        <v>711733.5</v>
      </c>
      <c r="F4" s="9">
        <f aca="true" t="shared" si="0" ref="F4:F12">E4/D4*100</f>
        <v>22.11304031946169</v>
      </c>
      <c r="G4" s="9">
        <f aca="true" t="shared" si="1" ref="G4:G12">E4/C4*100-100</f>
        <v>18.23948906730763</v>
      </c>
    </row>
    <row r="5" spans="1:7" s="3" customFormat="1" ht="14.25">
      <c r="A5" s="16" t="s">
        <v>3</v>
      </c>
      <c r="B5" s="16"/>
      <c r="C5" s="12">
        <f>C6+C14</f>
        <v>298844.6</v>
      </c>
      <c r="D5" s="12">
        <f>D6+D14</f>
        <v>1505130.8</v>
      </c>
      <c r="E5" s="12">
        <f>E6+E14</f>
        <v>353164.5</v>
      </c>
      <c r="F5" s="10">
        <f t="shared" si="0"/>
        <v>23.464040467446416</v>
      </c>
      <c r="G5" s="10">
        <f t="shared" si="1"/>
        <v>18.176637623701424</v>
      </c>
    </row>
    <row r="6" spans="1:7" s="3" customFormat="1" ht="14.25">
      <c r="A6" s="16" t="s">
        <v>4</v>
      </c>
      <c r="B6" s="16"/>
      <c r="C6" s="12">
        <f>SUM(C7:C13)</f>
        <v>253418.5</v>
      </c>
      <c r="D6" s="12">
        <f>SUM(D7:D13)</f>
        <v>1296422.3</v>
      </c>
      <c r="E6" s="12">
        <f>SUM(E7:E13)</f>
        <v>295572.4</v>
      </c>
      <c r="F6" s="10">
        <f t="shared" si="0"/>
        <v>22.79908329253516</v>
      </c>
      <c r="G6" s="10">
        <f t="shared" si="1"/>
        <v>16.634105244881496</v>
      </c>
    </row>
    <row r="7" spans="1:7" s="3" customFormat="1" ht="15">
      <c r="A7" s="6"/>
      <c r="B7" s="7" t="s">
        <v>5</v>
      </c>
      <c r="C7" s="11">
        <v>167429.3</v>
      </c>
      <c r="D7" s="15">
        <v>857675</v>
      </c>
      <c r="E7" s="4">
        <v>204677.8</v>
      </c>
      <c r="F7" s="5">
        <f t="shared" si="0"/>
        <v>23.86426093800099</v>
      </c>
      <c r="G7" s="5">
        <f t="shared" si="1"/>
        <v>22.24730080099482</v>
      </c>
    </row>
    <row r="8" spans="1:7" s="3" customFormat="1" ht="15">
      <c r="A8" s="6"/>
      <c r="B8" s="7" t="s">
        <v>6</v>
      </c>
      <c r="C8" s="11">
        <v>1476.1</v>
      </c>
      <c r="D8" s="15">
        <v>7026.3</v>
      </c>
      <c r="E8" s="4">
        <v>2331.1</v>
      </c>
      <c r="F8" s="5">
        <f t="shared" si="0"/>
        <v>33.176778674409</v>
      </c>
      <c r="G8" s="5">
        <f t="shared" si="1"/>
        <v>57.92290495223901</v>
      </c>
    </row>
    <row r="9" spans="1:7" s="3" customFormat="1" ht="15">
      <c r="A9" s="6"/>
      <c r="B9" s="7" t="s">
        <v>20</v>
      </c>
      <c r="C9" s="11">
        <v>36281.3</v>
      </c>
      <c r="D9" s="15">
        <v>195000</v>
      </c>
      <c r="E9" s="4">
        <v>44646.1</v>
      </c>
      <c r="F9" s="5">
        <f t="shared" si="0"/>
        <v>22.8954358974359</v>
      </c>
      <c r="G9" s="5">
        <f t="shared" si="1"/>
        <v>23.05540319668809</v>
      </c>
    </row>
    <row r="10" spans="1:7" s="3" customFormat="1" ht="15">
      <c r="A10" s="6"/>
      <c r="B10" s="7" t="s">
        <v>21</v>
      </c>
      <c r="C10" s="11">
        <v>3025.8</v>
      </c>
      <c r="D10" s="15">
        <v>30000</v>
      </c>
      <c r="E10" s="4">
        <v>2448.9</v>
      </c>
      <c r="F10" s="5">
        <f t="shared" si="0"/>
        <v>8.163</v>
      </c>
      <c r="G10" s="5">
        <f t="shared" si="1"/>
        <v>-19.06603212373588</v>
      </c>
    </row>
    <row r="11" spans="1:7" s="3" customFormat="1" ht="15">
      <c r="A11" s="6"/>
      <c r="B11" s="7" t="s">
        <v>7</v>
      </c>
      <c r="C11" s="11">
        <v>42799.9</v>
      </c>
      <c r="D11" s="15">
        <v>197021</v>
      </c>
      <c r="E11" s="4">
        <v>38862.1</v>
      </c>
      <c r="F11" s="5">
        <f t="shared" si="0"/>
        <v>19.724851665558493</v>
      </c>
      <c r="G11" s="5">
        <f t="shared" si="1"/>
        <v>-9.200488786188757</v>
      </c>
    </row>
    <row r="12" spans="1:7" s="3" customFormat="1" ht="15">
      <c r="A12" s="6"/>
      <c r="B12" s="7" t="s">
        <v>22</v>
      </c>
      <c r="C12" s="11">
        <v>2406.1</v>
      </c>
      <c r="D12" s="15">
        <v>9700</v>
      </c>
      <c r="E12" s="4">
        <v>2606.4</v>
      </c>
      <c r="F12" s="5">
        <f t="shared" si="0"/>
        <v>26.870103092783502</v>
      </c>
      <c r="G12" s="5">
        <f t="shared" si="1"/>
        <v>8.324674784921669</v>
      </c>
    </row>
    <row r="13" spans="1:7" s="3" customFormat="1" ht="15" hidden="1">
      <c r="A13" s="6"/>
      <c r="B13" s="7" t="s">
        <v>24</v>
      </c>
      <c r="C13" s="11"/>
      <c r="D13" s="15"/>
      <c r="E13" s="4"/>
      <c r="F13" s="5"/>
      <c r="G13" s="5"/>
    </row>
    <row r="14" spans="1:7" s="3" customFormat="1" ht="14.25">
      <c r="A14" s="16" t="s">
        <v>8</v>
      </c>
      <c r="B14" s="16"/>
      <c r="C14" s="12">
        <f>SUM(C15:C20)</f>
        <v>45426.1</v>
      </c>
      <c r="D14" s="12">
        <f>SUM(D15:D20)</f>
        <v>208708.5</v>
      </c>
      <c r="E14" s="12">
        <f>SUM(E15:E20)</f>
        <v>57592.09999999999</v>
      </c>
      <c r="F14" s="10">
        <f aca="true" t="shared" si="2" ref="F14:F24">E14/D14*100</f>
        <v>27.59451579595464</v>
      </c>
      <c r="G14" s="10">
        <f aca="true" t="shared" si="3" ref="G14:G23">E14/C14*100-100</f>
        <v>26.78196015066227</v>
      </c>
    </row>
    <row r="15" spans="1:7" s="3" customFormat="1" ht="28.5" customHeight="1">
      <c r="A15" s="6"/>
      <c r="B15" s="7" t="s">
        <v>9</v>
      </c>
      <c r="C15" s="11">
        <v>38694.4</v>
      </c>
      <c r="D15" s="15">
        <v>182473</v>
      </c>
      <c r="E15" s="4">
        <v>41883.6</v>
      </c>
      <c r="F15" s="5">
        <f t="shared" si="2"/>
        <v>22.953313640922218</v>
      </c>
      <c r="G15" s="5">
        <f t="shared" si="3"/>
        <v>8.242019517036042</v>
      </c>
    </row>
    <row r="16" spans="1:7" s="3" customFormat="1" ht="15">
      <c r="A16" s="6"/>
      <c r="B16" s="7" t="s">
        <v>10</v>
      </c>
      <c r="C16" s="11">
        <v>401.4</v>
      </c>
      <c r="D16" s="15">
        <v>509</v>
      </c>
      <c r="E16" s="4">
        <v>753.3</v>
      </c>
      <c r="F16" s="5">
        <f t="shared" si="2"/>
        <v>147.99607072691552</v>
      </c>
      <c r="G16" s="5">
        <f t="shared" si="3"/>
        <v>87.66816143497758</v>
      </c>
    </row>
    <row r="17" spans="1:7" s="3" customFormat="1" ht="15">
      <c r="A17" s="6"/>
      <c r="B17" s="7" t="s">
        <v>23</v>
      </c>
      <c r="C17" s="11">
        <v>1257.9</v>
      </c>
      <c r="D17" s="15">
        <v>4386.5</v>
      </c>
      <c r="E17" s="4">
        <v>274.1</v>
      </c>
      <c r="F17" s="5">
        <f t="shared" si="2"/>
        <v>6.248717656445915</v>
      </c>
      <c r="G17" s="5">
        <f t="shared" si="3"/>
        <v>-78.20971460370458</v>
      </c>
    </row>
    <row r="18" spans="1:7" s="3" customFormat="1" ht="30">
      <c r="A18" s="6"/>
      <c r="B18" s="7" t="s">
        <v>11</v>
      </c>
      <c r="C18" s="11">
        <v>1469.1</v>
      </c>
      <c r="D18" s="15">
        <v>5000</v>
      </c>
      <c r="E18" s="4">
        <v>11605.7</v>
      </c>
      <c r="F18" s="5">
        <f t="shared" si="2"/>
        <v>232.11400000000003</v>
      </c>
      <c r="G18" s="5">
        <f t="shared" si="3"/>
        <v>689.9870669117147</v>
      </c>
    </row>
    <row r="19" spans="1:7" s="3" customFormat="1" ht="15">
      <c r="A19" s="6"/>
      <c r="B19" s="7" t="s">
        <v>12</v>
      </c>
      <c r="C19" s="11">
        <v>2701.1</v>
      </c>
      <c r="D19" s="15">
        <v>11840</v>
      </c>
      <c r="E19" s="4">
        <v>3403.7</v>
      </c>
      <c r="F19" s="5">
        <f t="shared" si="2"/>
        <v>28.747466216216218</v>
      </c>
      <c r="G19" s="5">
        <f t="shared" si="3"/>
        <v>26.011624893561873</v>
      </c>
    </row>
    <row r="20" spans="1:7" s="3" customFormat="1" ht="15">
      <c r="A20" s="6"/>
      <c r="B20" s="7" t="s">
        <v>13</v>
      </c>
      <c r="C20" s="11">
        <v>902.2</v>
      </c>
      <c r="D20" s="15">
        <v>4500</v>
      </c>
      <c r="E20" s="4">
        <v>-328.3</v>
      </c>
      <c r="F20" s="5">
        <f t="shared" si="2"/>
        <v>-7.295555555555556</v>
      </c>
      <c r="G20" s="5">
        <f t="shared" si="3"/>
        <v>-136.3888273110175</v>
      </c>
    </row>
    <row r="21" spans="1:7" s="3" customFormat="1" ht="14.25">
      <c r="A21" s="16" t="s">
        <v>14</v>
      </c>
      <c r="B21" s="16"/>
      <c r="C21" s="12">
        <f>C22+C26</f>
        <v>303097.69999999995</v>
      </c>
      <c r="D21" s="12">
        <f>D22+D26</f>
        <v>1713483.6</v>
      </c>
      <c r="E21" s="12">
        <f>E22+E26</f>
        <v>358569</v>
      </c>
      <c r="F21" s="10">
        <f t="shared" si="2"/>
        <v>20.926316423454534</v>
      </c>
      <c r="G21" s="10">
        <f t="shared" si="3"/>
        <v>18.30145857259889</v>
      </c>
    </row>
    <row r="22" spans="1:7" s="3" customFormat="1" ht="15">
      <c r="A22" s="6"/>
      <c r="B22" s="7" t="s">
        <v>15</v>
      </c>
      <c r="C22" s="11">
        <f>SUM(C23:C25)</f>
        <v>303991.69999999995</v>
      </c>
      <c r="D22" s="11">
        <f>SUM(D23:D25)</f>
        <v>1711483.6</v>
      </c>
      <c r="E22" s="11">
        <f>SUM(E23:E25)</f>
        <v>359614.5</v>
      </c>
      <c r="F22" s="5">
        <f t="shared" si="2"/>
        <v>21.011857782335746</v>
      </c>
      <c r="G22" s="5">
        <f t="shared" si="3"/>
        <v>18.297473253381597</v>
      </c>
    </row>
    <row r="23" spans="1:7" s="3" customFormat="1" ht="15">
      <c r="A23" s="6"/>
      <c r="B23" s="7" t="s">
        <v>16</v>
      </c>
      <c r="C23" s="11">
        <v>1731.6</v>
      </c>
      <c r="D23" s="15">
        <v>341002.6</v>
      </c>
      <c r="E23" s="4">
        <v>305.6</v>
      </c>
      <c r="F23" s="5">
        <f t="shared" si="2"/>
        <v>0.08961808502339866</v>
      </c>
      <c r="G23" s="5">
        <f t="shared" si="3"/>
        <v>-82.35158235158235</v>
      </c>
    </row>
    <row r="24" spans="1:7" s="3" customFormat="1" ht="15">
      <c r="A24" s="6"/>
      <c r="B24" s="7" t="s">
        <v>17</v>
      </c>
      <c r="C24" s="11">
        <v>302260.1</v>
      </c>
      <c r="D24" s="15">
        <v>1368181</v>
      </c>
      <c r="E24" s="4">
        <v>359308.9</v>
      </c>
      <c r="F24" s="5">
        <f t="shared" si="2"/>
        <v>26.261795771173553</v>
      </c>
      <c r="G24" s="5">
        <f>E24/C24*100-100</f>
        <v>18.874075671913033</v>
      </c>
    </row>
    <row r="25" spans="1:7" s="3" customFormat="1" ht="15">
      <c r="A25" s="6"/>
      <c r="B25" s="7" t="s">
        <v>18</v>
      </c>
      <c r="C25" s="11"/>
      <c r="D25" s="15">
        <v>2300</v>
      </c>
      <c r="E25" s="4"/>
      <c r="F25" s="5"/>
      <c r="G25" s="5"/>
    </row>
    <row r="26" spans="1:7" s="3" customFormat="1" ht="15">
      <c r="A26" s="6"/>
      <c r="B26" s="7" t="s">
        <v>19</v>
      </c>
      <c r="C26" s="11">
        <v>-894</v>
      </c>
      <c r="D26" s="15">
        <v>2000</v>
      </c>
      <c r="E26" s="4">
        <v>-1045.5</v>
      </c>
      <c r="F26" s="5">
        <f>E26/D26*100</f>
        <v>-52.275000000000006</v>
      </c>
      <c r="G26" s="5">
        <f>E26/C26*100-100</f>
        <v>16.946308724832207</v>
      </c>
    </row>
  </sheetData>
  <sheetProtection/>
  <mergeCells count="8">
    <mergeCell ref="A14:B14"/>
    <mergeCell ref="A6:B6"/>
    <mergeCell ref="A21:B21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Трушкова Елена Васильевна</cp:lastModifiedBy>
  <cp:lastPrinted>2018-04-05T12:05:53Z</cp:lastPrinted>
  <dcterms:created xsi:type="dcterms:W3CDTF">2017-08-25T09:42:39Z</dcterms:created>
  <dcterms:modified xsi:type="dcterms:W3CDTF">2019-04-03T08:26:58Z</dcterms:modified>
  <cp:category/>
  <cp:version/>
  <cp:contentType/>
  <cp:contentStatus/>
</cp:coreProperties>
</file>